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8255" windowHeight="11790"/>
  </bookViews>
  <sheets>
    <sheet name="대부료산정기준" sheetId="5" r:id="rId1"/>
  </sheets>
  <calcPr calcId="125725"/>
</workbook>
</file>

<file path=xl/calcChain.xml><?xml version="1.0" encoding="utf-8"?>
<calcChain xmlns="http://schemas.openxmlformats.org/spreadsheetml/2006/main">
  <c r="C24" i="5"/>
  <c r="C23"/>
  <c r="C18"/>
  <c r="F19"/>
  <c r="C20" s="1"/>
  <c r="F17"/>
  <c r="C21" l="1"/>
</calcChain>
</file>

<file path=xl/sharedStrings.xml><?xml version="1.0" encoding="utf-8"?>
<sst xmlns="http://schemas.openxmlformats.org/spreadsheetml/2006/main" count="32" uniqueCount="31">
  <si>
    <t>대부료 산정조서</t>
    <phoneticPr fontId="2" type="noConversion"/>
  </si>
  <si>
    <t>1. 법적근거</t>
    <phoneticPr fontId="2" type="noConversion"/>
  </si>
  <si>
    <t xml:space="preserve">   - 인천광역시 공유재산 관리조례 제28조(대부료의요율) 및 제31조(건물대부료 산출기준)</t>
    <phoneticPr fontId="2" type="noConversion"/>
  </si>
  <si>
    <t>층수</t>
    <phoneticPr fontId="2" type="noConversion"/>
  </si>
  <si>
    <t>1층</t>
    <phoneticPr fontId="2" type="noConversion"/>
  </si>
  <si>
    <t>구분</t>
    <phoneticPr fontId="2" type="noConversion"/>
  </si>
  <si>
    <t>해당면적</t>
    <phoneticPr fontId="2" type="noConversion"/>
  </si>
  <si>
    <t>비고</t>
    <phoneticPr fontId="2" type="noConversion"/>
  </si>
  <si>
    <t>부지평가</t>
    <phoneticPr fontId="2" type="noConversion"/>
  </si>
  <si>
    <t>감가율</t>
    <phoneticPr fontId="2" type="noConversion"/>
  </si>
  <si>
    <t>평가액</t>
    <phoneticPr fontId="2" type="noConversion"/>
  </si>
  <si>
    <t>건물평가</t>
    <phoneticPr fontId="2" type="noConversion"/>
  </si>
  <si>
    <t>공시지가
(감정가)</t>
    <phoneticPr fontId="2" type="noConversion"/>
  </si>
  <si>
    <t>소  계</t>
    <phoneticPr fontId="2" type="noConversion"/>
  </si>
  <si>
    <t>대부율</t>
    <phoneticPr fontId="2" type="noConversion"/>
  </si>
  <si>
    <t>전체</t>
    <phoneticPr fontId="2" type="noConversion"/>
  </si>
  <si>
    <t xml:space="preserve">    건물평가액 = 감정평가액</t>
    <phoneticPr fontId="2" type="noConversion"/>
  </si>
  <si>
    <t xml:space="preserve">    건축물 부지평가액 = 층별면적(전용 + 공용지분) * 층별감가율 * 공시지가</t>
    <phoneticPr fontId="2" type="noConversion"/>
  </si>
  <si>
    <t xml:space="preserve">    전용사용 부지평가액  = 전용사용부지면적 * 공시지가</t>
    <phoneticPr fontId="2" type="noConversion"/>
  </si>
  <si>
    <t xml:space="preserve">  1) 대부료 = 재산평가액 * 사용요율 * 사용일수/365</t>
    <phoneticPr fontId="2" type="noConversion"/>
  </si>
  <si>
    <t xml:space="preserve">  2) 재산평가액 = 부지평가액 + 건물평가액</t>
    <phoneticPr fontId="2" type="noConversion"/>
  </si>
  <si>
    <t xml:space="preserve">  3) 부지평가액 = 건축물 부지평가액 + 전용사용 부지평가액</t>
    <phoneticPr fontId="2" type="noConversion"/>
  </si>
  <si>
    <t>대부료/년(부가가치세미포함)</t>
    <phoneticPr fontId="2" type="noConversion"/>
  </si>
  <si>
    <t>대부료/년(부가가치세포함)</t>
    <phoneticPr fontId="2" type="noConversion"/>
  </si>
  <si>
    <t>재산평가액</t>
    <phoneticPr fontId="2" type="noConversion"/>
  </si>
  <si>
    <t>3. 임대면적 : 2M2</t>
    <phoneticPr fontId="2" type="noConversion"/>
  </si>
  <si>
    <t>4. 대부료 산출방식</t>
    <phoneticPr fontId="2" type="noConversion"/>
  </si>
  <si>
    <t xml:space="preserve">    사용요율 = 5%(일반임대)이상</t>
    <phoneticPr fontId="2" type="noConversion"/>
  </si>
  <si>
    <t>2. 임대내용</t>
    <phoneticPr fontId="2" type="noConversion"/>
  </si>
  <si>
    <t xml:space="preserve">   - 자동판매기(무인편의점) 사용수익 허가</t>
    <phoneticPr fontId="2" type="noConversion"/>
  </si>
  <si>
    <t>5. 임대료 산정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</si>
</sst>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_-;\-* #,##0_-;_-* &quot;-&quot;??_-;_-@_-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6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41" fontId="3" fillId="0" borderId="3" xfId="0" applyNumberFormat="1" applyFont="1" applyBorder="1" applyAlignment="1">
      <alignment horizontal="center" vertical="center"/>
    </xf>
    <xf numFmtId="41" fontId="3" fillId="0" borderId="6" xfId="0" applyNumberFormat="1" applyFont="1" applyBorder="1" applyAlignment="1">
      <alignment horizontal="center" vertical="center"/>
    </xf>
    <xf numFmtId="41" fontId="3" fillId="0" borderId="4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workbookViewId="0">
      <selection activeCell="D14" sqref="D14"/>
    </sheetView>
  </sheetViews>
  <sheetFormatPr defaultRowHeight="12"/>
  <cols>
    <col min="1" max="1" width="12" style="6" customWidth="1"/>
    <col min="2" max="5" width="11.875" style="6" customWidth="1"/>
    <col min="6" max="6" width="13.25" style="6" customWidth="1"/>
    <col min="7" max="7" width="11.375" style="6" customWidth="1"/>
    <col min="8" max="8" width="11.75" style="6" customWidth="1"/>
    <col min="9" max="9" width="11.5" style="6" customWidth="1"/>
    <col min="10" max="10" width="13.875" style="6" customWidth="1"/>
    <col min="11" max="16384" width="9" style="6"/>
  </cols>
  <sheetData>
    <row r="1" spans="1:7" ht="27.75" customHeight="1">
      <c r="A1" s="9" t="s">
        <v>0</v>
      </c>
      <c r="B1" s="9"/>
      <c r="C1" s="9"/>
      <c r="D1" s="9"/>
      <c r="E1" s="9"/>
      <c r="F1" s="9"/>
      <c r="G1" s="9"/>
    </row>
    <row r="2" spans="1:7" ht="25.5" customHeight="1">
      <c r="A2" s="1" t="s">
        <v>1</v>
      </c>
    </row>
    <row r="3" spans="1:7" ht="25.5" customHeight="1">
      <c r="A3" s="1" t="s">
        <v>2</v>
      </c>
    </row>
    <row r="4" spans="1:7" ht="25.5" customHeight="1">
      <c r="A4" s="1" t="s">
        <v>28</v>
      </c>
    </row>
    <row r="5" spans="1:7" ht="25.5" customHeight="1">
      <c r="A5" s="1" t="s">
        <v>29</v>
      </c>
    </row>
    <row r="6" spans="1:7" ht="25.5" customHeight="1">
      <c r="A6" s="1" t="s">
        <v>25</v>
      </c>
    </row>
    <row r="7" spans="1:7" ht="25.5" customHeight="1">
      <c r="A7" s="1" t="s">
        <v>26</v>
      </c>
    </row>
    <row r="8" spans="1:7" ht="25.5" customHeight="1">
      <c r="A8" s="1" t="s">
        <v>19</v>
      </c>
    </row>
    <row r="9" spans="1:7" ht="25.5" customHeight="1">
      <c r="A9" s="1" t="s">
        <v>27</v>
      </c>
    </row>
    <row r="10" spans="1:7" ht="25.5" customHeight="1">
      <c r="A10" s="1" t="s">
        <v>20</v>
      </c>
    </row>
    <row r="11" spans="1:7" ht="25.5" customHeight="1">
      <c r="A11" s="1" t="s">
        <v>16</v>
      </c>
    </row>
    <row r="12" spans="1:7" ht="25.5" customHeight="1">
      <c r="A12" s="1" t="s">
        <v>21</v>
      </c>
    </row>
    <row r="13" spans="1:7" ht="25.5" customHeight="1">
      <c r="A13" s="1" t="s">
        <v>17</v>
      </c>
    </row>
    <row r="14" spans="1:7" ht="25.5" customHeight="1">
      <c r="A14" s="1" t="s">
        <v>18</v>
      </c>
    </row>
    <row r="15" spans="1:7" ht="25.5" customHeight="1">
      <c r="A15" s="7" t="s">
        <v>30</v>
      </c>
    </row>
    <row r="16" spans="1:7" ht="25.5" customHeight="1">
      <c r="A16" s="4" t="s">
        <v>5</v>
      </c>
      <c r="B16" s="4" t="s">
        <v>3</v>
      </c>
      <c r="C16" s="4" t="s">
        <v>6</v>
      </c>
      <c r="D16" s="2" t="s">
        <v>12</v>
      </c>
      <c r="E16" s="4" t="s">
        <v>9</v>
      </c>
      <c r="F16" s="4" t="s">
        <v>10</v>
      </c>
      <c r="G16" s="4" t="s">
        <v>7</v>
      </c>
    </row>
    <row r="17" spans="1:7" ht="25.5" customHeight="1">
      <c r="A17" s="12" t="s">
        <v>8</v>
      </c>
      <c r="B17" s="4" t="s">
        <v>4</v>
      </c>
      <c r="C17" s="4">
        <v>2</v>
      </c>
      <c r="D17" s="3">
        <v>958000</v>
      </c>
      <c r="E17" s="4">
        <v>1</v>
      </c>
      <c r="F17" s="5">
        <f>+C17*D17*E17</f>
        <v>1916000</v>
      </c>
      <c r="G17" s="4"/>
    </row>
    <row r="18" spans="1:7" ht="25.5" customHeight="1">
      <c r="A18" s="12"/>
      <c r="B18" s="4" t="s">
        <v>13</v>
      </c>
      <c r="C18" s="13">
        <f>+F17</f>
        <v>1916000</v>
      </c>
      <c r="D18" s="13"/>
      <c r="E18" s="13"/>
      <c r="F18" s="13"/>
      <c r="G18" s="4"/>
    </row>
    <row r="19" spans="1:7" ht="25.5" customHeight="1">
      <c r="A19" s="10" t="s">
        <v>11</v>
      </c>
      <c r="B19" s="4" t="s">
        <v>15</v>
      </c>
      <c r="C19" s="4">
        <v>2</v>
      </c>
      <c r="D19" s="3">
        <v>950000</v>
      </c>
      <c r="E19" s="4">
        <v>1</v>
      </c>
      <c r="F19" s="5">
        <f>+C19*D19*E19</f>
        <v>1900000</v>
      </c>
      <c r="G19" s="4"/>
    </row>
    <row r="20" spans="1:7" ht="25.5" customHeight="1">
      <c r="A20" s="11"/>
      <c r="B20" s="4" t="s">
        <v>13</v>
      </c>
      <c r="C20" s="14">
        <f>SUM(F19)</f>
        <v>1900000</v>
      </c>
      <c r="D20" s="15"/>
      <c r="E20" s="15"/>
      <c r="F20" s="16"/>
      <c r="G20" s="4"/>
    </row>
    <row r="21" spans="1:7" ht="25.5" customHeight="1">
      <c r="A21" s="17" t="s">
        <v>24</v>
      </c>
      <c r="B21" s="18"/>
      <c r="C21" s="13">
        <f>+C18+C20</f>
        <v>3816000</v>
      </c>
      <c r="D21" s="13"/>
      <c r="E21" s="13"/>
      <c r="F21" s="13"/>
      <c r="G21" s="4"/>
    </row>
    <row r="22" spans="1:7" ht="25.5" customHeight="1">
      <c r="A22" s="12" t="s">
        <v>14</v>
      </c>
      <c r="B22" s="12"/>
      <c r="C22" s="19">
        <v>0.05</v>
      </c>
      <c r="D22" s="20"/>
      <c r="E22" s="20"/>
      <c r="F22" s="20"/>
      <c r="G22" s="4"/>
    </row>
    <row r="23" spans="1:7" s="7" customFormat="1" ht="25.5" customHeight="1">
      <c r="A23" s="12" t="s">
        <v>22</v>
      </c>
      <c r="B23" s="12"/>
      <c r="C23" s="21">
        <f>+C21*C22</f>
        <v>190800</v>
      </c>
      <c r="D23" s="21"/>
      <c r="E23" s="21"/>
      <c r="F23" s="21"/>
      <c r="G23" s="8"/>
    </row>
    <row r="24" spans="1:7" ht="25.5" customHeight="1">
      <c r="A24" s="12" t="s">
        <v>23</v>
      </c>
      <c r="B24" s="12"/>
      <c r="C24" s="21">
        <f>+C23*1.1</f>
        <v>209880.00000000003</v>
      </c>
      <c r="D24" s="21"/>
      <c r="E24" s="21"/>
      <c r="F24" s="21"/>
      <c r="G24" s="4"/>
    </row>
    <row r="25" spans="1:7" ht="18" customHeight="1"/>
    <row r="26" spans="1:7" ht="18" customHeight="1"/>
    <row r="27" spans="1:7" ht="18" customHeight="1"/>
    <row r="28" spans="1:7" ht="18" customHeight="1"/>
    <row r="29" spans="1:7" ht="18" customHeight="1"/>
    <row r="30" spans="1:7" ht="18" customHeight="1"/>
  </sheetData>
  <mergeCells count="13">
    <mergeCell ref="A21:B21"/>
    <mergeCell ref="C21:F21"/>
    <mergeCell ref="A22:B22"/>
    <mergeCell ref="C22:F22"/>
    <mergeCell ref="A24:B24"/>
    <mergeCell ref="C24:F24"/>
    <mergeCell ref="A23:B23"/>
    <mergeCell ref="C23:F23"/>
    <mergeCell ref="A1:G1"/>
    <mergeCell ref="A19:A20"/>
    <mergeCell ref="A17:A18"/>
    <mergeCell ref="C18:F18"/>
    <mergeCell ref="C20:F20"/>
  </mergeCells>
  <phoneticPr fontId="2" type="noConversion"/>
  <pageMargins left="0.54" right="0.54" top="0.75" bottom="0.38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대부료산정기준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오병석</dc:creator>
  <cp:lastModifiedBy>Your User Name</cp:lastModifiedBy>
  <cp:lastPrinted>2010-07-13T05:25:12Z</cp:lastPrinted>
  <dcterms:created xsi:type="dcterms:W3CDTF">2009-05-28T05:24:53Z</dcterms:created>
  <dcterms:modified xsi:type="dcterms:W3CDTF">2010-07-30T00:19:10Z</dcterms:modified>
</cp:coreProperties>
</file>